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tepek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<sst xmlns="http://schemas.openxmlformats.org/spreadsheetml/2006/main" count="27" uniqueCount="17">
  <si>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5.  PERIHAL TAWARAN ( BEKALAN/ PERKHIDMATAN )</t>
  </si>
  <si>
    <t>UMT/T05/2015</t>
  </si>
  <si>
    <t xml:space="preserve">Tender Cadangan Perkhidmatan Perlindungan Insuran Harta Benda Universiti Malaysia Terengganu Bagi Tempoh Dua (2) Tahun (2016-2017) </t>
  </si>
  <si>
    <t>Kod</t>
  </si>
  <si>
    <t>Petender</t>
  </si>
  <si>
    <t>Bil.</t>
  </si>
  <si>
    <t>Jumlah Premium Bersih</t>
  </si>
  <si>
    <t>Catatan</t>
  </si>
  <si>
    <t>(RM)</t>
  </si>
  <si>
    <t>1</t>
  </si>
  <si>
    <t>/4</t>
  </si>
  <si>
    <t>-</t>
  </si>
  <si>
    <t>JUMLAH</t>
  </si>
  <si>
    <t>2</t>
  </si>
  <si>
    <t>3</t>
  </si>
  <si>
    <t>4</t>
  </si>
  <si>
    <t>Tiada tawaran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</si>
</sst>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8" fillId="0" borderId="0">
      <alignment vertical="center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9" fillId="0" borderId="0" xfId="55" applyFont="1" applyBorder="1" applyAlignment="1">
      <alignment horizontal="left" vertical="center"/>
      <protection/>
    </xf>
    <xf numFmtId="0" fontId="20" fillId="0" borderId="0" xfId="55" applyFont="1" applyBorder="1" applyAlignment="1">
      <alignment vertical="center"/>
      <protection/>
    </xf>
    <xf numFmtId="0" fontId="20" fillId="0" borderId="0" xfId="55" applyFont="1" applyAlignment="1">
      <alignment vertical="center"/>
      <protection/>
    </xf>
    <xf numFmtId="0" fontId="19" fillId="0" borderId="0" xfId="55" applyFont="1" applyBorder="1" applyAlignment="1">
      <alignment horizontal="left" vertical="center"/>
      <protection/>
    </xf>
    <xf numFmtId="0" fontId="21" fillId="0" borderId="0" xfId="55" applyFont="1" applyBorder="1" applyAlignment="1">
      <alignment horizontal="center" vertical="center"/>
      <protection/>
    </xf>
    <xf numFmtId="0" fontId="21" fillId="0" borderId="0" xfId="55" applyFont="1" applyBorder="1" applyAlignment="1">
      <alignment horizontal="center" vertical="center"/>
      <protection/>
    </xf>
    <xf numFmtId="0" fontId="19" fillId="0" borderId="0" xfId="55" applyFont="1" applyBorder="1" applyAlignment="1">
      <alignment horizontal="center" vertical="center" wrapText="1"/>
      <protection/>
    </xf>
    <xf numFmtId="0" fontId="42" fillId="0" borderId="0" xfId="55" applyFont="1" applyBorder="1" applyAlignment="1">
      <alignment vertical="center"/>
      <protection/>
    </xf>
    <xf numFmtId="0" fontId="42" fillId="0" borderId="0" xfId="55" applyFont="1" applyAlignment="1">
      <alignment vertical="center"/>
      <protection/>
    </xf>
    <xf numFmtId="49" fontId="23" fillId="33" borderId="10" xfId="55" applyNumberFormat="1" applyFont="1" applyFill="1" applyBorder="1" applyAlignment="1">
      <alignment horizontal="center" vertical="center" wrapText="1"/>
      <protection/>
    </xf>
    <xf numFmtId="49" fontId="23" fillId="33" borderId="11" xfId="55" applyNumberFormat="1" applyFont="1" applyFill="1" applyBorder="1" applyAlignment="1">
      <alignment horizontal="center" vertical="center" wrapText="1"/>
      <protection/>
    </xf>
    <xf numFmtId="0" fontId="23" fillId="33" borderId="12" xfId="55" applyFont="1" applyFill="1" applyBorder="1" applyAlignment="1">
      <alignment horizontal="center" vertical="center" wrapText="1"/>
      <protection/>
    </xf>
    <xf numFmtId="43" fontId="23" fillId="33" borderId="12" xfId="42" applyFont="1" applyFill="1" applyBorder="1" applyAlignment="1">
      <alignment horizontal="center" vertical="center"/>
    </xf>
    <xf numFmtId="0" fontId="23" fillId="33" borderId="13" xfId="55" applyFont="1" applyFill="1" applyBorder="1" applyAlignment="1">
      <alignment horizontal="center" vertical="center" wrapText="1"/>
      <protection/>
    </xf>
    <xf numFmtId="49" fontId="23" fillId="33" borderId="14" xfId="55" applyNumberFormat="1" applyFont="1" applyFill="1" applyBorder="1" applyAlignment="1">
      <alignment horizontal="center" vertical="center" wrapText="1"/>
      <protection/>
    </xf>
    <xf numFmtId="49" fontId="23" fillId="33" borderId="15" xfId="55" applyNumberFormat="1" applyFont="1" applyFill="1" applyBorder="1" applyAlignment="1">
      <alignment horizontal="center" vertical="center" wrapText="1"/>
      <protection/>
    </xf>
    <xf numFmtId="0" fontId="23" fillId="33" borderId="16" xfId="55" applyFont="1" applyFill="1" applyBorder="1" applyAlignment="1">
      <alignment horizontal="center" vertical="center" wrapText="1"/>
      <protection/>
    </xf>
    <xf numFmtId="43" fontId="23" fillId="33" borderId="17" xfId="42" applyFont="1" applyFill="1" applyBorder="1" applyAlignment="1">
      <alignment vertical="center"/>
    </xf>
    <xf numFmtId="43" fontId="23" fillId="33" borderId="12" xfId="42" applyFont="1" applyFill="1" applyBorder="1" applyAlignment="1">
      <alignment horizontal="center" vertical="center" wrapText="1"/>
    </xf>
    <xf numFmtId="49" fontId="23" fillId="33" borderId="18" xfId="55" applyNumberFormat="1" applyFont="1" applyFill="1" applyBorder="1" applyAlignment="1">
      <alignment horizontal="center" vertical="center" wrapText="1"/>
      <protection/>
    </xf>
    <xf numFmtId="49" fontId="23" fillId="33" borderId="19" xfId="55" applyNumberFormat="1" applyFont="1" applyFill="1" applyBorder="1" applyAlignment="1">
      <alignment horizontal="center" vertical="center" wrapText="1"/>
      <protection/>
    </xf>
    <xf numFmtId="0" fontId="24" fillId="33" borderId="17" xfId="55" applyFont="1" applyFill="1" applyBorder="1" applyAlignment="1">
      <alignment horizontal="center" vertical="center" wrapText="1"/>
      <protection/>
    </xf>
    <xf numFmtId="0" fontId="23" fillId="33" borderId="17" xfId="55" applyFont="1" applyFill="1" applyBorder="1" applyAlignment="1">
      <alignment horizontal="center" vertical="center" wrapText="1"/>
      <protection/>
    </xf>
    <xf numFmtId="43" fontId="23" fillId="33" borderId="17" xfId="42" applyFont="1" applyFill="1" applyBorder="1" applyAlignment="1">
      <alignment horizontal="center" vertical="center" wrapText="1"/>
    </xf>
    <xf numFmtId="0" fontId="20" fillId="0" borderId="0" xfId="55" applyFont="1" applyBorder="1" applyAlignment="1">
      <alignment vertical="center" wrapText="1"/>
      <protection/>
    </xf>
    <xf numFmtId="0" fontId="20" fillId="0" borderId="0" xfId="55" applyFont="1" applyAlignment="1">
      <alignment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49" fontId="25" fillId="0" borderId="11" xfId="55" applyNumberFormat="1" applyFont="1" applyFill="1" applyBorder="1" applyAlignment="1" quotePrefix="1">
      <alignment horizontal="center" vertical="center" wrapText="1"/>
      <protection/>
    </xf>
    <xf numFmtId="0" fontId="25" fillId="0" borderId="11" xfId="55" applyFont="1" applyFill="1" applyBorder="1" applyAlignment="1">
      <alignment horizontal="left" vertical="center" wrapText="1"/>
      <protection/>
    </xf>
    <xf numFmtId="0" fontId="25" fillId="0" borderId="13" xfId="55" applyFont="1" applyFill="1" applyBorder="1" applyAlignment="1">
      <alignment horizontal="center" vertical="center" wrapText="1"/>
      <protection/>
    </xf>
    <xf numFmtId="43" fontId="25" fillId="0" borderId="13" xfId="42" applyFont="1" applyFill="1" applyBorder="1" applyAlignment="1">
      <alignment horizontal="center" vertical="center" wrapText="1"/>
    </xf>
    <xf numFmtId="0" fontId="25" fillId="0" borderId="13" xfId="55" applyFont="1" applyFill="1" applyBorder="1" applyAlignment="1">
      <alignment horizontal="center" vertical="center" wrapText="1"/>
      <protection/>
    </xf>
    <xf numFmtId="0" fontId="42" fillId="0" borderId="0" xfId="55" applyFont="1" applyFill="1" applyBorder="1" applyAlignment="1">
      <alignment vertical="center" wrapText="1"/>
      <protection/>
    </xf>
    <xf numFmtId="0" fontId="42" fillId="0" borderId="0" xfId="55" applyFont="1" applyFill="1" applyAlignment="1">
      <alignment vertical="center" wrapText="1"/>
      <protection/>
    </xf>
    <xf numFmtId="49" fontId="25" fillId="0" borderId="14" xfId="55" applyNumberFormat="1" applyFont="1" applyFill="1" applyBorder="1" applyAlignment="1">
      <alignment horizontal="center" vertical="center" wrapText="1"/>
      <protection/>
    </xf>
    <xf numFmtId="49" fontId="25" fillId="0" borderId="15" xfId="55" applyNumberFormat="1" applyFont="1" applyFill="1" applyBorder="1" applyAlignment="1">
      <alignment horizontal="center" vertical="center" wrapText="1"/>
      <protection/>
    </xf>
    <xf numFmtId="0" fontId="25" fillId="0" borderId="15" xfId="55" applyFont="1" applyFill="1" applyBorder="1" applyAlignment="1">
      <alignment horizontal="left" vertical="center" wrapText="1"/>
      <protection/>
    </xf>
    <xf numFmtId="49" fontId="25" fillId="0" borderId="18" xfId="55" applyNumberFormat="1" applyFont="1" applyFill="1" applyBorder="1" applyAlignment="1">
      <alignment horizontal="center" vertical="center" wrapText="1"/>
      <protection/>
    </xf>
    <xf numFmtId="0" fontId="42" fillId="0" borderId="20" xfId="55" applyFont="1" applyFill="1" applyBorder="1" applyAlignment="1">
      <alignment vertical="center" wrapText="1"/>
      <protection/>
    </xf>
    <xf numFmtId="0" fontId="23" fillId="0" borderId="21" xfId="55" applyFont="1" applyFill="1" applyBorder="1" applyAlignment="1">
      <alignment vertical="center" wrapText="1"/>
      <protection/>
    </xf>
    <xf numFmtId="0" fontId="23" fillId="0" borderId="22" xfId="55" applyFont="1" applyFill="1" applyBorder="1" applyAlignment="1">
      <alignment vertical="center" wrapText="1"/>
      <protection/>
    </xf>
    <xf numFmtId="0" fontId="23" fillId="0" borderId="20" xfId="55" applyFont="1" applyFill="1" applyBorder="1" applyAlignment="1">
      <alignment horizontal="center" vertical="center" wrapText="1"/>
      <protection/>
    </xf>
    <xf numFmtId="43" fontId="23" fillId="0" borderId="13" xfId="42" applyFont="1" applyFill="1" applyBorder="1" applyAlignment="1">
      <alignment horizontal="center" vertical="center" wrapText="1"/>
    </xf>
    <xf numFmtId="43" fontId="42" fillId="0" borderId="0" xfId="55" applyNumberFormat="1" applyFont="1" applyFill="1" applyBorder="1" applyAlignment="1">
      <alignment vertical="center" wrapText="1"/>
      <protection/>
    </xf>
    <xf numFmtId="49" fontId="25" fillId="0" borderId="0" xfId="55" applyNumberFormat="1" applyFont="1" applyFill="1" applyBorder="1" applyAlignment="1">
      <alignment horizontal="center" vertical="center" wrapText="1"/>
      <protection/>
    </xf>
    <xf numFmtId="0" fontId="25" fillId="0" borderId="0" xfId="55" applyFont="1" applyFill="1" applyBorder="1" applyAlignment="1">
      <alignment horizontal="left" vertical="center" wrapText="1"/>
      <protection/>
    </xf>
    <xf numFmtId="0" fontId="25" fillId="0" borderId="0" xfId="55" applyFont="1" applyFill="1" applyBorder="1" applyAlignment="1">
      <alignment horizontal="center" vertical="center" wrapText="1"/>
      <protection/>
    </xf>
    <xf numFmtId="43" fontId="25" fillId="0" borderId="0" xfId="42" applyFont="1" applyFill="1" applyBorder="1" applyAlignment="1">
      <alignment horizontal="center" vertical="center" wrapText="1"/>
    </xf>
    <xf numFmtId="0" fontId="20" fillId="0" borderId="0" xfId="55" applyFont="1" applyAlignment="1">
      <alignment horizontal="right" vertical="center"/>
      <protection/>
    </xf>
    <xf numFmtId="0" fontId="20" fillId="0" borderId="0" xfId="55" applyFont="1" applyAlignment="1">
      <alignment horizontal="left" vertical="center"/>
      <protection/>
    </xf>
    <xf numFmtId="43" fontId="20" fillId="0" borderId="0" xfId="42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48"/>
  <sheetViews>
    <sheetView tabSelected="1" zoomScale="75" zoomScaleNormal="75" zoomScaleSheetLayoutView="75" zoomScalePageLayoutView="0" workbookViewId="0" topLeftCell="A1">
      <selection activeCell="A5" sqref="A5:F5"/>
    </sheetView>
  </sheetViews>
  <sheetFormatPr defaultColWidth="21.28125" defaultRowHeight="15"/>
  <cols>
    <col min="1" max="1" width="4.140625" style="49" customWidth="1"/>
    <col min="2" max="2" width="4.7109375" style="50" customWidth="1"/>
    <col min="3" max="3" width="40.7109375" style="50" customWidth="1"/>
    <col min="4" max="4" width="38.140625" style="50" customWidth="1"/>
    <col min="5" max="5" width="30.00390625" style="51" customWidth="1"/>
    <col min="6" max="213" width="21.28125" style="2" customWidth="1"/>
    <col min="214" max="16384" width="21.28125" style="3" customWidth="1"/>
  </cols>
  <sheetData>
    <row r="1" spans="1:5" ht="18">
      <c r="A1" s="1" t="s">
        <v>0</v>
      </c>
      <c r="B1" s="1"/>
      <c r="C1" s="1"/>
      <c r="D1" s="1"/>
      <c r="E1" s="1"/>
    </row>
    <row r="2" spans="1:5" ht="18">
      <c r="A2" s="4"/>
      <c r="B2" s="4"/>
      <c r="C2" s="4"/>
      <c r="D2" s="4"/>
      <c r="E2" s="4"/>
    </row>
    <row r="3" spans="1:6" ht="21.75" customHeight="1">
      <c r="A3" s="5" t="s">
        <v>1</v>
      </c>
      <c r="B3" s="5"/>
      <c r="C3" s="5"/>
      <c r="D3" s="5"/>
      <c r="E3" s="5"/>
      <c r="F3" s="5"/>
    </row>
    <row r="4" spans="1:5" ht="21.75" customHeight="1">
      <c r="A4" s="6"/>
      <c r="B4" s="6"/>
      <c r="C4" s="6"/>
      <c r="D4" s="6"/>
      <c r="E4" s="6"/>
    </row>
    <row r="5" spans="1:213" s="9" customFormat="1" ht="51.75" customHeight="1">
      <c r="A5" s="7" t="s">
        <v>2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</row>
    <row r="6" spans="1:5" ht="12" customHeight="1">
      <c r="A6" s="7"/>
      <c r="B6" s="7"/>
      <c r="C6" s="7"/>
      <c r="D6" s="7"/>
      <c r="E6" s="7"/>
    </row>
    <row r="7" spans="1:6" ht="15" customHeight="1">
      <c r="A7" s="10" t="s">
        <v>3</v>
      </c>
      <c r="B7" s="11"/>
      <c r="C7" s="12" t="s">
        <v>4</v>
      </c>
      <c r="D7" s="12" t="s">
        <v>5</v>
      </c>
      <c r="E7" s="13" t="s">
        <v>6</v>
      </c>
      <c r="F7" s="14" t="s">
        <v>7</v>
      </c>
    </row>
    <row r="8" spans="1:6" ht="12.75" customHeight="1">
      <c r="A8" s="15"/>
      <c r="B8" s="16"/>
      <c r="C8" s="17"/>
      <c r="D8" s="17"/>
      <c r="E8" s="18"/>
      <c r="F8" s="14"/>
    </row>
    <row r="9" spans="1:6" ht="36" customHeight="1">
      <c r="A9" s="15"/>
      <c r="B9" s="16"/>
      <c r="C9" s="17"/>
      <c r="D9" s="17"/>
      <c r="E9" s="19"/>
      <c r="F9" s="14"/>
    </row>
    <row r="10" spans="1:213" s="26" customFormat="1" ht="15">
      <c r="A10" s="20"/>
      <c r="B10" s="21"/>
      <c r="C10" s="22"/>
      <c r="D10" s="23"/>
      <c r="E10" s="24" t="s">
        <v>8</v>
      </c>
      <c r="F10" s="1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</row>
    <row r="11" spans="1:213" s="34" customFormat="1" ht="27" customHeight="1">
      <c r="A11" s="27" t="s">
        <v>9</v>
      </c>
      <c r="B11" s="28" t="s">
        <v>10</v>
      </c>
      <c r="C11" s="29"/>
      <c r="D11" s="30">
        <v>1</v>
      </c>
      <c r="E11" s="31">
        <v>265046.73</v>
      </c>
      <c r="F11" s="32" t="s">
        <v>11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</row>
    <row r="12" spans="1:213" s="34" customFormat="1" ht="27" customHeight="1">
      <c r="A12" s="35"/>
      <c r="B12" s="36"/>
      <c r="C12" s="37"/>
      <c r="D12" s="30">
        <f>+D11+1</f>
        <v>2</v>
      </c>
      <c r="E12" s="31">
        <v>69489</v>
      </c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</row>
    <row r="13" spans="1:213" s="34" customFormat="1" ht="27" customHeight="1">
      <c r="A13" s="35"/>
      <c r="B13" s="36"/>
      <c r="C13" s="37"/>
      <c r="D13" s="30">
        <f>+D12+1</f>
        <v>3</v>
      </c>
      <c r="E13" s="31">
        <v>572.5</v>
      </c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</row>
    <row r="14" spans="1:213" s="34" customFormat="1" ht="27" customHeight="1">
      <c r="A14" s="35"/>
      <c r="B14" s="36"/>
      <c r="C14" s="37"/>
      <c r="D14" s="30">
        <v>4</v>
      </c>
      <c r="E14" s="31">
        <v>385</v>
      </c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</row>
    <row r="15" spans="1:213" s="34" customFormat="1" ht="27" customHeight="1">
      <c r="A15" s="35"/>
      <c r="B15" s="36"/>
      <c r="C15" s="37"/>
      <c r="D15" s="30">
        <v>5</v>
      </c>
      <c r="E15" s="31">
        <v>572.5</v>
      </c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</row>
    <row r="16" spans="1:213" s="34" customFormat="1" ht="27" customHeight="1">
      <c r="A16" s="35"/>
      <c r="B16" s="36"/>
      <c r="C16" s="37"/>
      <c r="D16" s="30">
        <v>6</v>
      </c>
      <c r="E16" s="31">
        <v>109525.03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</row>
    <row r="17" spans="1:213" s="34" customFormat="1" ht="27" customHeight="1">
      <c r="A17" s="38"/>
      <c r="B17" s="36"/>
      <c r="C17" s="37"/>
      <c r="D17" s="30">
        <v>7</v>
      </c>
      <c r="E17" s="31">
        <v>130322.31</v>
      </c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</row>
    <row r="18" spans="1:213" s="34" customFormat="1" ht="15" customHeight="1">
      <c r="A18" s="39"/>
      <c r="B18" s="40"/>
      <c r="C18" s="41"/>
      <c r="D18" s="42" t="s">
        <v>12</v>
      </c>
      <c r="E18" s="43">
        <f>SUM(E11:E17)</f>
        <v>575913.0700000001</v>
      </c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</row>
    <row r="19" spans="1:213" s="34" customFormat="1" ht="27" customHeight="1">
      <c r="A19" s="27" t="s">
        <v>13</v>
      </c>
      <c r="B19" s="28" t="s">
        <v>10</v>
      </c>
      <c r="C19" s="29"/>
      <c r="D19" s="30">
        <v>1</v>
      </c>
      <c r="E19" s="31">
        <f>245764.71+17951.46+4544.9</f>
        <v>268261.07</v>
      </c>
      <c r="F19" s="32" t="s">
        <v>11</v>
      </c>
      <c r="G19" s="33"/>
      <c r="H19" s="44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</row>
    <row r="20" spans="1:213" s="34" customFormat="1" ht="27" customHeight="1">
      <c r="A20" s="35"/>
      <c r="B20" s="36"/>
      <c r="C20" s="37"/>
      <c r="D20" s="30">
        <f>+D19+1</f>
        <v>2</v>
      </c>
      <c r="E20" s="31">
        <v>37324.38</v>
      </c>
      <c r="F20" s="32"/>
      <c r="G20" s="33"/>
      <c r="H20" s="4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</row>
    <row r="21" spans="1:213" s="34" customFormat="1" ht="27" customHeight="1">
      <c r="A21" s="35"/>
      <c r="B21" s="36"/>
      <c r="C21" s="37"/>
      <c r="D21" s="30">
        <f>+D20+1</f>
        <v>3</v>
      </c>
      <c r="E21" s="31">
        <v>647.5</v>
      </c>
      <c r="F21" s="32"/>
      <c r="G21" s="33"/>
      <c r="H21" s="4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</row>
    <row r="22" spans="1:213" s="34" customFormat="1" ht="27" customHeight="1">
      <c r="A22" s="35"/>
      <c r="B22" s="36"/>
      <c r="C22" s="37"/>
      <c r="D22" s="30">
        <v>4</v>
      </c>
      <c r="E22" s="31">
        <v>260</v>
      </c>
      <c r="F22" s="32"/>
      <c r="G22" s="33"/>
      <c r="H22" s="4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</row>
    <row r="23" spans="1:213" s="34" customFormat="1" ht="27" customHeight="1">
      <c r="A23" s="35"/>
      <c r="B23" s="36"/>
      <c r="C23" s="37"/>
      <c r="D23" s="30">
        <v>5</v>
      </c>
      <c r="E23" s="31">
        <v>872.5</v>
      </c>
      <c r="F23" s="32"/>
      <c r="G23" s="33"/>
      <c r="H23" s="4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</row>
    <row r="24" spans="1:213" s="34" customFormat="1" ht="27" customHeight="1">
      <c r="A24" s="35"/>
      <c r="B24" s="36"/>
      <c r="C24" s="37"/>
      <c r="D24" s="30">
        <v>6</v>
      </c>
      <c r="E24" s="31">
        <v>176648.5</v>
      </c>
      <c r="F24" s="32"/>
      <c r="G24" s="33"/>
      <c r="H24" s="4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</row>
    <row r="25" spans="1:213" s="34" customFormat="1" ht="27" customHeight="1">
      <c r="A25" s="38"/>
      <c r="B25" s="36"/>
      <c r="C25" s="37"/>
      <c r="D25" s="30">
        <v>7</v>
      </c>
      <c r="E25" s="31">
        <v>93429.01</v>
      </c>
      <c r="F25" s="32"/>
      <c r="G25" s="33"/>
      <c r="H25" s="44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</row>
    <row r="26" spans="1:213" s="34" customFormat="1" ht="15" customHeight="1">
      <c r="A26" s="39"/>
      <c r="B26" s="40"/>
      <c r="C26" s="41"/>
      <c r="D26" s="42" t="s">
        <v>12</v>
      </c>
      <c r="E26" s="43">
        <f>SUM(E19:E25)</f>
        <v>577442.96</v>
      </c>
      <c r="F26" s="32"/>
      <c r="G26" s="33"/>
      <c r="H26" s="4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</row>
    <row r="27" spans="1:213" s="34" customFormat="1" ht="27" customHeight="1">
      <c r="A27" s="27" t="s">
        <v>14</v>
      </c>
      <c r="B27" s="28" t="s">
        <v>10</v>
      </c>
      <c r="C27" s="29"/>
      <c r="D27" s="30">
        <v>1</v>
      </c>
      <c r="E27" s="31">
        <f>393301.72+30346.11+7670.31</f>
        <v>431318.13999999996</v>
      </c>
      <c r="F27" s="32" t="s">
        <v>11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</row>
    <row r="28" spans="1:213" s="34" customFormat="1" ht="27" customHeight="1">
      <c r="A28" s="35"/>
      <c r="B28" s="36"/>
      <c r="C28" s="37"/>
      <c r="D28" s="30">
        <f>+D27+1</f>
        <v>2</v>
      </c>
      <c r="E28" s="31">
        <f>18890.27+3652.64</f>
        <v>22542.91</v>
      </c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</row>
    <row r="29" spans="1:213" s="34" customFormat="1" ht="27" customHeight="1">
      <c r="A29" s="35"/>
      <c r="B29" s="36"/>
      <c r="C29" s="37"/>
      <c r="D29" s="30">
        <f>+D28+1</f>
        <v>3</v>
      </c>
      <c r="E29" s="31">
        <v>2010</v>
      </c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</row>
    <row r="30" spans="1:213" s="34" customFormat="1" ht="27" customHeight="1">
      <c r="A30" s="35"/>
      <c r="B30" s="36"/>
      <c r="C30" s="37"/>
      <c r="D30" s="30">
        <v>4</v>
      </c>
      <c r="E30" s="31">
        <v>160</v>
      </c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</row>
    <row r="31" spans="1:213" s="34" customFormat="1" ht="27" customHeight="1">
      <c r="A31" s="35"/>
      <c r="B31" s="36"/>
      <c r="C31" s="37"/>
      <c r="D31" s="30">
        <v>5</v>
      </c>
      <c r="E31" s="31">
        <v>4010</v>
      </c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</row>
    <row r="32" spans="1:213" s="34" customFormat="1" ht="27" customHeight="1">
      <c r="A32" s="35"/>
      <c r="B32" s="36"/>
      <c r="C32" s="37"/>
      <c r="D32" s="30">
        <v>6</v>
      </c>
      <c r="E32" s="31">
        <v>371297.2</v>
      </c>
      <c r="F32" s="3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</row>
    <row r="33" spans="1:213" s="34" customFormat="1" ht="27" customHeight="1">
      <c r="A33" s="38"/>
      <c r="B33" s="36"/>
      <c r="C33" s="37"/>
      <c r="D33" s="30">
        <v>7</v>
      </c>
      <c r="E33" s="31">
        <v>136034.47</v>
      </c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</row>
    <row r="34" spans="1:213" s="34" customFormat="1" ht="15" customHeight="1">
      <c r="A34" s="39"/>
      <c r="B34" s="40"/>
      <c r="C34" s="41"/>
      <c r="D34" s="42" t="s">
        <v>12</v>
      </c>
      <c r="E34" s="43">
        <f>SUM(E27:E33)</f>
        <v>967372.72</v>
      </c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</row>
    <row r="35" spans="1:213" s="34" customFormat="1" ht="27" customHeight="1">
      <c r="A35" s="27" t="s">
        <v>15</v>
      </c>
      <c r="B35" s="28" t="s">
        <v>10</v>
      </c>
      <c r="C35" s="29"/>
      <c r="D35" s="30">
        <v>1</v>
      </c>
      <c r="E35" s="31">
        <f>355226.24+27515.19+6954.77</f>
        <v>389696.2</v>
      </c>
      <c r="F35" s="32" t="s">
        <v>11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</row>
    <row r="36" spans="1:213" s="34" customFormat="1" ht="27" customHeight="1">
      <c r="A36" s="35"/>
      <c r="B36" s="36"/>
      <c r="C36" s="37"/>
      <c r="D36" s="30">
        <f>+D35+1</f>
        <v>2</v>
      </c>
      <c r="E36" s="31">
        <f>16675+3226</f>
        <v>19901</v>
      </c>
      <c r="F36" s="32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</row>
    <row r="37" spans="1:213" s="34" customFormat="1" ht="27" customHeight="1">
      <c r="A37" s="35"/>
      <c r="B37" s="36"/>
      <c r="C37" s="37"/>
      <c r="D37" s="30">
        <f>+D36+1</f>
        <v>3</v>
      </c>
      <c r="E37" s="31">
        <v>400</v>
      </c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</row>
    <row r="38" spans="1:213" s="34" customFormat="1" ht="27" customHeight="1">
      <c r="A38" s="35"/>
      <c r="B38" s="36"/>
      <c r="C38" s="37"/>
      <c r="D38" s="30">
        <v>4</v>
      </c>
      <c r="E38" s="31">
        <v>100</v>
      </c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</row>
    <row r="39" spans="1:213" s="34" customFormat="1" ht="27" customHeight="1">
      <c r="A39" s="35"/>
      <c r="B39" s="36"/>
      <c r="C39" s="37"/>
      <c r="D39" s="30">
        <v>5</v>
      </c>
      <c r="E39" s="31">
        <v>1000</v>
      </c>
      <c r="F39" s="32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</row>
    <row r="40" spans="1:213" s="34" customFormat="1" ht="27" customHeight="1">
      <c r="A40" s="35"/>
      <c r="B40" s="36"/>
      <c r="C40" s="37"/>
      <c r="D40" s="30">
        <v>6</v>
      </c>
      <c r="E40" s="31" t="s">
        <v>16</v>
      </c>
      <c r="F40" s="32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</row>
    <row r="41" spans="1:213" s="34" customFormat="1" ht="27" customHeight="1">
      <c r="A41" s="38"/>
      <c r="B41" s="36"/>
      <c r="C41" s="37"/>
      <c r="D41" s="30">
        <v>7</v>
      </c>
      <c r="E41" s="31" t="s">
        <v>16</v>
      </c>
      <c r="F41" s="32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</row>
    <row r="42" spans="1:213" s="34" customFormat="1" ht="15" customHeight="1">
      <c r="A42" s="39"/>
      <c r="B42" s="40"/>
      <c r="C42" s="41"/>
      <c r="D42" s="42" t="s">
        <v>12</v>
      </c>
      <c r="E42" s="43">
        <f>SUM(E35:E39)</f>
        <v>411097.2</v>
      </c>
      <c r="F42" s="3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</row>
    <row r="43" spans="1:213" s="34" customFormat="1" ht="15">
      <c r="A43" s="45"/>
      <c r="B43" s="45"/>
      <c r="C43" s="46"/>
      <c r="D43" s="47"/>
      <c r="E43" s="48"/>
      <c r="F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</row>
    <row r="44" spans="1:213" s="34" customFormat="1" ht="15">
      <c r="A44" s="45"/>
      <c r="B44" s="45"/>
      <c r="C44" s="46"/>
      <c r="D44" s="47"/>
      <c r="E44" s="48"/>
      <c r="F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</row>
    <row r="45" spans="1:213" s="34" customFormat="1" ht="15">
      <c r="A45" s="45"/>
      <c r="B45" s="45"/>
      <c r="C45" s="46"/>
      <c r="D45" s="47"/>
      <c r="E45" s="48"/>
      <c r="F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</row>
    <row r="46" spans="1:213" s="34" customFormat="1" ht="15">
      <c r="A46" s="45"/>
      <c r="B46" s="45"/>
      <c r="C46" s="46"/>
      <c r="D46" s="47"/>
      <c r="E46" s="48"/>
      <c r="F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</row>
    <row r="47" spans="1:213" s="34" customFormat="1" ht="15">
      <c r="A47" s="45"/>
      <c r="B47" s="45"/>
      <c r="C47" s="46"/>
      <c r="D47" s="47"/>
      <c r="E47" s="48"/>
      <c r="F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</row>
    <row r="48" spans="1:213" s="34" customFormat="1" ht="15">
      <c r="A48" s="45"/>
      <c r="B48" s="45"/>
      <c r="C48" s="46"/>
      <c r="D48" s="47"/>
      <c r="E48" s="48"/>
      <c r="F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</row>
  </sheetData>
  <sheetProtection/>
  <mergeCells count="24">
    <mergeCell ref="A27:A33"/>
    <mergeCell ref="B27:B33"/>
    <mergeCell ref="C27:C33"/>
    <mergeCell ref="F27:F34"/>
    <mergeCell ref="A35:A41"/>
    <mergeCell ref="B35:B41"/>
    <mergeCell ref="C35:C41"/>
    <mergeCell ref="F35:F42"/>
    <mergeCell ref="A11:A17"/>
    <mergeCell ref="B11:B17"/>
    <mergeCell ref="C11:C17"/>
    <mergeCell ref="F11:F18"/>
    <mergeCell ref="A19:A25"/>
    <mergeCell ref="B19:B25"/>
    <mergeCell ref="C19:C25"/>
    <mergeCell ref="F19:F26"/>
    <mergeCell ref="A1:E1"/>
    <mergeCell ref="A3:F3"/>
    <mergeCell ref="A5:F5"/>
    <mergeCell ref="A6:E6"/>
    <mergeCell ref="A7:B10"/>
    <mergeCell ref="C7:C10"/>
    <mergeCell ref="D7:D10"/>
    <mergeCell ref="F7:F10"/>
  </mergeCells>
  <printOptions horizontalCentered="1"/>
  <pageMargins left="0.2" right="0.2" top="0.5" bottom="0.5" header="0.5" footer="0.5"/>
  <pageSetup fitToHeight="10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UMT</dc:creator>
  <cp:keywords/>
  <dc:description/>
  <cp:lastModifiedBy>DELL UMT</cp:lastModifiedBy>
  <dcterms:created xsi:type="dcterms:W3CDTF">2015-11-01T04:12:55Z</dcterms:created>
  <dcterms:modified xsi:type="dcterms:W3CDTF">2015-11-01T04:13:03Z</dcterms:modified>
  <cp:category/>
  <cp:version/>
  <cp:contentType/>
  <cp:contentStatus/>
</cp:coreProperties>
</file>